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1" sheetId="1" r:id="rId1"/>
  </sheets>
  <definedNames>
    <definedName name="_xlnm.Print_Titles" localSheetId="0">Sheet1!$A:$E</definedName>
  </definedNames>
  <calcPr calcId="144525"/>
</workbook>
</file>

<file path=xl/sharedStrings.xml><?xml version="1.0" encoding="utf-8"?>
<sst xmlns="http://schemas.openxmlformats.org/spreadsheetml/2006/main" count="365" uniqueCount="239">
  <si>
    <t>附件2</t>
  </si>
  <si>
    <t>2020年简阳市公开招聘卫健系统事业单位工作
人员进入资格审查（原件校验）人员名单</t>
  </si>
  <si>
    <t>姓名</t>
  </si>
  <si>
    <t>准考证号</t>
  </si>
  <si>
    <t>岗位代码</t>
  </si>
  <si>
    <t>招聘名额</t>
  </si>
  <si>
    <t>职业能力倾向测验笔试成绩</t>
  </si>
  <si>
    <t>职业能力倾向测验笔试折合成绩</t>
  </si>
  <si>
    <t>医学基础知识笔试成绩</t>
  </si>
  <si>
    <t>医学基础知识笔试折合成绩</t>
  </si>
  <si>
    <t>公共基础知识笔试成绩</t>
  </si>
  <si>
    <t>公共基础知识笔试折合成绩</t>
  </si>
  <si>
    <t>笔试折合成绩</t>
  </si>
  <si>
    <t>加分</t>
  </si>
  <si>
    <t>笔试总成绩</t>
  </si>
  <si>
    <t>排名</t>
  </si>
  <si>
    <t>曾添</t>
  </si>
  <si>
    <t>30941471325</t>
  </si>
  <si>
    <t>01001会计</t>
  </si>
  <si>
    <t>69.20</t>
  </si>
  <si>
    <t/>
  </si>
  <si>
    <t>65.80</t>
  </si>
  <si>
    <t>陈婷婷</t>
  </si>
  <si>
    <t>30941471126</t>
  </si>
  <si>
    <t>64.90</t>
  </si>
  <si>
    <t>70.60</t>
  </si>
  <si>
    <t>周灿</t>
  </si>
  <si>
    <t>30941471428</t>
  </si>
  <si>
    <t>65.10</t>
  </si>
  <si>
    <t>朱丽旭</t>
  </si>
  <si>
    <t>30941471223</t>
  </si>
  <si>
    <t>64.20</t>
  </si>
  <si>
    <t>60.20</t>
  </si>
  <si>
    <t>王倩</t>
  </si>
  <si>
    <t>30941471326</t>
  </si>
  <si>
    <t>01002综合管理</t>
  </si>
  <si>
    <t>58.50</t>
  </si>
  <si>
    <t>1</t>
  </si>
  <si>
    <t>赵宏科</t>
  </si>
  <si>
    <t>30941471408</t>
  </si>
  <si>
    <t>62.30</t>
  </si>
  <si>
    <t>48.30</t>
  </si>
  <si>
    <t>2</t>
  </si>
  <si>
    <t>欧阳</t>
  </si>
  <si>
    <t>30941471505</t>
  </si>
  <si>
    <t>01003会计</t>
  </si>
  <si>
    <t>66.90</t>
  </si>
  <si>
    <t>61.20</t>
  </si>
  <si>
    <t>聂洪伟</t>
  </si>
  <si>
    <t>30941471213</t>
  </si>
  <si>
    <t>57.30</t>
  </si>
  <si>
    <t>69.80</t>
  </si>
  <si>
    <t>邓玉林</t>
  </si>
  <si>
    <t>30941471129</t>
  </si>
  <si>
    <t>01004早期健康教育</t>
  </si>
  <si>
    <t>62.90</t>
  </si>
  <si>
    <t>58.10</t>
  </si>
  <si>
    <t>汪磊</t>
  </si>
  <si>
    <t>30941471130</t>
  </si>
  <si>
    <t>65.60</t>
  </si>
  <si>
    <t>49.00</t>
  </si>
  <si>
    <t>吕聪</t>
  </si>
  <si>
    <t>30941470209</t>
  </si>
  <si>
    <t>03001中西医临床</t>
  </si>
  <si>
    <t>53.30</t>
  </si>
  <si>
    <t>47.90</t>
  </si>
  <si>
    <t>段鹏</t>
  </si>
  <si>
    <t>30941470510</t>
  </si>
  <si>
    <t>49.80</t>
  </si>
  <si>
    <t>49.40</t>
  </si>
  <si>
    <t>宋瑜婷</t>
  </si>
  <si>
    <t>30941470404</t>
  </si>
  <si>
    <t>03002医学检验、输血科</t>
  </si>
  <si>
    <t>58.40</t>
  </si>
  <si>
    <t>53.50</t>
  </si>
  <si>
    <t>杨玉婷</t>
  </si>
  <si>
    <t>30941470620</t>
  </si>
  <si>
    <t>38.60</t>
  </si>
  <si>
    <t>48.70</t>
  </si>
  <si>
    <t>吴杨</t>
  </si>
  <si>
    <t>30941470324</t>
  </si>
  <si>
    <t>03003护理</t>
  </si>
  <si>
    <t>49.20</t>
  </si>
  <si>
    <t>70.80</t>
  </si>
  <si>
    <t>王娇</t>
  </si>
  <si>
    <t>30941470921</t>
  </si>
  <si>
    <t>60.80</t>
  </si>
  <si>
    <t>57.40</t>
  </si>
  <si>
    <t>魏小凤</t>
  </si>
  <si>
    <t>30941470204</t>
  </si>
  <si>
    <t>68.20</t>
  </si>
  <si>
    <t>51.30</t>
  </si>
  <si>
    <t>3</t>
  </si>
  <si>
    <t>罗鹏</t>
  </si>
  <si>
    <t>30941470509</t>
  </si>
  <si>
    <t>55.60</t>
  </si>
  <si>
    <t>57.60</t>
  </si>
  <si>
    <t>4</t>
  </si>
  <si>
    <t>汪谣</t>
  </si>
  <si>
    <t>30941470615</t>
  </si>
  <si>
    <t>62.60</t>
  </si>
  <si>
    <t>52.90</t>
  </si>
  <si>
    <t>5</t>
  </si>
  <si>
    <t>郭莉</t>
  </si>
  <si>
    <t>30941470128</t>
  </si>
  <si>
    <t>48.00</t>
  </si>
  <si>
    <t>51.40</t>
  </si>
  <si>
    <t>6</t>
  </si>
  <si>
    <t>朱宝珍</t>
  </si>
  <si>
    <t>30941470320</t>
  </si>
  <si>
    <t>47.20</t>
  </si>
  <si>
    <t>7</t>
  </si>
  <si>
    <t>郑富容</t>
  </si>
  <si>
    <t>30941470202</t>
  </si>
  <si>
    <t>41.90</t>
  </si>
  <si>
    <t>54.60</t>
  </si>
  <si>
    <t>8</t>
  </si>
  <si>
    <t>蒯韵绣</t>
  </si>
  <si>
    <t>30941470217</t>
  </si>
  <si>
    <t>51.80</t>
  </si>
  <si>
    <t>47.00</t>
  </si>
  <si>
    <t>9</t>
  </si>
  <si>
    <t>任静</t>
  </si>
  <si>
    <t>30941470406</t>
  </si>
  <si>
    <t>54.10</t>
  </si>
  <si>
    <t>44.10</t>
  </si>
  <si>
    <t>10</t>
  </si>
  <si>
    <t>杨晓雪</t>
  </si>
  <si>
    <t>30941470325</t>
  </si>
  <si>
    <t>03004药学部</t>
  </si>
  <si>
    <t>62.70</t>
  </si>
  <si>
    <t>45.70</t>
  </si>
  <si>
    <t>吴攀</t>
  </si>
  <si>
    <t>30941470714</t>
  </si>
  <si>
    <t>59.10</t>
  </si>
  <si>
    <t>48.10</t>
  </si>
  <si>
    <t>刘杨</t>
  </si>
  <si>
    <t>30941470426</t>
  </si>
  <si>
    <t>03005药学部</t>
  </si>
  <si>
    <t>53.90</t>
  </si>
  <si>
    <t>53.80</t>
  </si>
  <si>
    <t>赵鲁立</t>
  </si>
  <si>
    <t>30941470820</t>
  </si>
  <si>
    <t>41.30</t>
  </si>
  <si>
    <t>舒雅馨</t>
  </si>
  <si>
    <t>30941470323</t>
  </si>
  <si>
    <t>03006儿科</t>
  </si>
  <si>
    <t>53.20</t>
  </si>
  <si>
    <t>52.80</t>
  </si>
  <si>
    <t>胡敏</t>
  </si>
  <si>
    <t>30941470112</t>
  </si>
  <si>
    <t>40.00</t>
  </si>
  <si>
    <t>54.90</t>
  </si>
  <si>
    <t>黄普</t>
  </si>
  <si>
    <t>30941470924</t>
  </si>
  <si>
    <t>45.30</t>
  </si>
  <si>
    <t>46.70</t>
  </si>
  <si>
    <t>辜艳红</t>
  </si>
  <si>
    <t>30941470928</t>
  </si>
  <si>
    <t>45.20</t>
  </si>
  <si>
    <t>杨勇</t>
  </si>
  <si>
    <t>30941470109</t>
  </si>
  <si>
    <t>03007护理</t>
  </si>
  <si>
    <t>59.40</t>
  </si>
  <si>
    <t>45.00</t>
  </si>
  <si>
    <t>罗月</t>
  </si>
  <si>
    <t>30941470423</t>
  </si>
  <si>
    <t>58.90</t>
  </si>
  <si>
    <t>38.90</t>
  </si>
  <si>
    <t>夏超群</t>
  </si>
  <si>
    <t>30941470220</t>
  </si>
  <si>
    <t>03011护理</t>
  </si>
  <si>
    <t>43.20</t>
  </si>
  <si>
    <t>王水华</t>
  </si>
  <si>
    <t>30941470130</t>
  </si>
  <si>
    <t>51.90</t>
  </si>
  <si>
    <t>39.60</t>
  </si>
  <si>
    <t>曾杨</t>
  </si>
  <si>
    <t>30941470710</t>
  </si>
  <si>
    <t>03012护理</t>
  </si>
  <si>
    <t>44.50</t>
  </si>
  <si>
    <t>56.60</t>
  </si>
  <si>
    <t>吴雨霞</t>
  </si>
  <si>
    <t>30941470630</t>
  </si>
  <si>
    <t>46.00</t>
  </si>
  <si>
    <t>陈红</t>
  </si>
  <si>
    <t>30941470122</t>
  </si>
  <si>
    <t>61.90</t>
  </si>
  <si>
    <t>40.20</t>
  </si>
  <si>
    <t>付洪</t>
  </si>
  <si>
    <t>30941470315</t>
  </si>
  <si>
    <t>50.50</t>
  </si>
  <si>
    <t>47.10</t>
  </si>
  <si>
    <t>赵三春</t>
  </si>
  <si>
    <t>30941470304</t>
  </si>
  <si>
    <t>43.40</t>
  </si>
  <si>
    <t>51.60</t>
  </si>
  <si>
    <t>汪丽利</t>
  </si>
  <si>
    <t>30941470307</t>
  </si>
  <si>
    <t>53.70</t>
  </si>
  <si>
    <t>42.20</t>
  </si>
  <si>
    <t>李佳美</t>
  </si>
  <si>
    <t>30941470508</t>
  </si>
  <si>
    <t>朱满妮</t>
  </si>
  <si>
    <t>30941470413</t>
  </si>
  <si>
    <t>45.80</t>
  </si>
  <si>
    <t>45.60</t>
  </si>
  <si>
    <t>洪诗瑶</t>
  </si>
  <si>
    <t>30941470211</t>
  </si>
  <si>
    <t>03013药剂</t>
  </si>
  <si>
    <t>51.50</t>
  </si>
  <si>
    <t>48.90</t>
  </si>
  <si>
    <t>曾燕</t>
  </si>
  <si>
    <t>30941470603</t>
  </si>
  <si>
    <t>39.50</t>
  </si>
  <si>
    <t>50.90</t>
  </si>
  <si>
    <t>赖嘉</t>
  </si>
  <si>
    <t>30941470116</t>
  </si>
  <si>
    <t>03014西药房</t>
  </si>
  <si>
    <t>61.30</t>
  </si>
  <si>
    <t>42.80</t>
  </si>
  <si>
    <t>吴佳芮</t>
  </si>
  <si>
    <t>30941470103</t>
  </si>
  <si>
    <t>谢翔任</t>
  </si>
  <si>
    <t>30941470221</t>
  </si>
  <si>
    <t>03016临床</t>
  </si>
  <si>
    <t>55.80</t>
  </si>
  <si>
    <t>戢鑫雨</t>
  </si>
  <si>
    <t>30941470405</t>
  </si>
  <si>
    <t>43.70</t>
  </si>
  <si>
    <t>29.10</t>
  </si>
  <si>
    <t>李慧林</t>
  </si>
  <si>
    <t>30941470313</t>
  </si>
  <si>
    <t>03017妇幼</t>
  </si>
  <si>
    <t>56.50</t>
  </si>
  <si>
    <t>何慧玲</t>
  </si>
  <si>
    <t>30941470629</t>
  </si>
  <si>
    <t>53.10</t>
  </si>
  <si>
    <t>48.20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</si>
</sst>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indexed="8"/>
      <name val="黑体"/>
      <charset val="134"/>
    </font>
    <font>
      <sz val="18"/>
      <name val="方正小标宋简体"/>
      <charset val="134"/>
    </font>
    <font>
      <sz val="18"/>
      <color indexed="8"/>
      <name val="方正小标宋简体"/>
      <charset val="134"/>
    </font>
    <font>
      <b/>
      <sz val="10"/>
      <name val="宋体"/>
      <charset val="134"/>
    </font>
    <font>
      <sz val="9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11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16" borderId="9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5" borderId="6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7" fillId="31" borderId="13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wrapText="1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9"/>
  <sheetViews>
    <sheetView tabSelected="1" zoomScale="120" zoomScaleNormal="120" workbookViewId="0">
      <pane ySplit="3" topLeftCell="A50" activePane="bottomLeft" state="frozen"/>
      <selection/>
      <selection pane="bottomLeft" activeCell="A4" sqref="A4:A55"/>
    </sheetView>
  </sheetViews>
  <sheetFormatPr defaultColWidth="9" defaultRowHeight="13.5"/>
  <cols>
    <col min="1" max="1" width="6.55833333333333" customWidth="1"/>
    <col min="2" max="2" width="10.4166666666667" customWidth="1"/>
    <col min="3" max="3" width="16.8916666666667" customWidth="1"/>
    <col min="4" max="4" width="4.45833333333333" customWidth="1"/>
    <col min="5" max="5" width="7.29166666666667" customWidth="1"/>
    <col min="6" max="6" width="8.01666666666667" customWidth="1"/>
    <col min="7" max="7" width="6.66666666666667" customWidth="1"/>
    <col min="8" max="8" width="6.65833333333333" customWidth="1"/>
    <col min="9" max="9" width="6.76666666666667" customWidth="1"/>
    <col min="10" max="10" width="6.975" customWidth="1"/>
    <col min="11" max="11" width="5.73333333333333" customWidth="1"/>
    <col min="12" max="12" width="4.75833333333333" customWidth="1"/>
    <col min="13" max="13" width="6.45833333333333" customWidth="1"/>
    <col min="14" max="14" width="6.66666666666667" customWidth="1"/>
  </cols>
  <sheetData>
    <row r="1" ht="19" customHeight="1" spans="1:1">
      <c r="A1" s="3" t="s">
        <v>0</v>
      </c>
    </row>
    <row r="2" ht="56" customHeight="1" spans="1:14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="1" customFormat="1" ht="61.5" customHeight="1" spans="1:14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s="2" customFormat="1" ht="22" customHeight="1" spans="1:14">
      <c r="A4" s="7" t="s">
        <v>16</v>
      </c>
      <c r="B4" s="7" t="s">
        <v>17</v>
      </c>
      <c r="C4" s="7" t="s">
        <v>18</v>
      </c>
      <c r="D4" s="8">
        <v>2</v>
      </c>
      <c r="E4" s="7" t="s">
        <v>19</v>
      </c>
      <c r="F4" s="7">
        <f t="shared" ref="F4:F13" si="0">E4*0.6</f>
        <v>41.52</v>
      </c>
      <c r="G4" s="7" t="s">
        <v>20</v>
      </c>
      <c r="H4" s="7"/>
      <c r="I4" s="7" t="s">
        <v>21</v>
      </c>
      <c r="J4" s="7">
        <f t="shared" ref="J4:J13" si="1">I4*0.4</f>
        <v>26.32</v>
      </c>
      <c r="K4" s="7">
        <f t="shared" ref="K4:K13" si="2">F4+J4</f>
        <v>67.84</v>
      </c>
      <c r="L4" s="7"/>
      <c r="M4" s="7">
        <f t="shared" ref="M4:M13" si="3">K4+L4</f>
        <v>67.84</v>
      </c>
      <c r="N4" s="14">
        <v>1</v>
      </c>
    </row>
    <row r="5" s="2" customFormat="1" ht="22" customHeight="1" spans="1:14">
      <c r="A5" s="7" t="s">
        <v>22</v>
      </c>
      <c r="B5" s="7" t="s">
        <v>23</v>
      </c>
      <c r="C5" s="7" t="s">
        <v>18</v>
      </c>
      <c r="D5" s="9"/>
      <c r="E5" s="7" t="s">
        <v>24</v>
      </c>
      <c r="F5" s="7">
        <f t="shared" si="0"/>
        <v>38.94</v>
      </c>
      <c r="G5" s="7" t="s">
        <v>20</v>
      </c>
      <c r="H5" s="7"/>
      <c r="I5" s="7" t="s">
        <v>25</v>
      </c>
      <c r="J5" s="7">
        <f t="shared" si="1"/>
        <v>28.24</v>
      </c>
      <c r="K5" s="7">
        <f t="shared" si="2"/>
        <v>67.18</v>
      </c>
      <c r="L5" s="7"/>
      <c r="M5" s="7">
        <f t="shared" si="3"/>
        <v>67.18</v>
      </c>
      <c r="N5" s="14">
        <v>2</v>
      </c>
    </row>
    <row r="6" s="2" customFormat="1" ht="22" customHeight="1" spans="1:14">
      <c r="A6" s="7" t="s">
        <v>26</v>
      </c>
      <c r="B6" s="7" t="s">
        <v>27</v>
      </c>
      <c r="C6" s="7" t="s">
        <v>18</v>
      </c>
      <c r="D6" s="9"/>
      <c r="E6" s="7" t="s">
        <v>28</v>
      </c>
      <c r="F6" s="7">
        <f t="shared" si="0"/>
        <v>39.06</v>
      </c>
      <c r="G6" s="7" t="s">
        <v>20</v>
      </c>
      <c r="H6" s="7"/>
      <c r="I6" s="7" t="s">
        <v>19</v>
      </c>
      <c r="J6" s="7">
        <f t="shared" si="1"/>
        <v>27.68</v>
      </c>
      <c r="K6" s="7">
        <f t="shared" si="2"/>
        <v>66.74</v>
      </c>
      <c r="L6" s="7"/>
      <c r="M6" s="7">
        <f t="shared" si="3"/>
        <v>66.74</v>
      </c>
      <c r="N6" s="14">
        <v>3</v>
      </c>
    </row>
    <row r="7" s="2" customFormat="1" ht="22" customHeight="1" spans="1:14">
      <c r="A7" s="7" t="s">
        <v>29</v>
      </c>
      <c r="B7" s="7" t="s">
        <v>30</v>
      </c>
      <c r="C7" s="7" t="s">
        <v>18</v>
      </c>
      <c r="D7" s="9"/>
      <c r="E7" s="7" t="s">
        <v>31</v>
      </c>
      <c r="F7" s="7">
        <f t="shared" si="0"/>
        <v>38.52</v>
      </c>
      <c r="G7" s="7" t="s">
        <v>20</v>
      </c>
      <c r="H7" s="7"/>
      <c r="I7" s="7" t="s">
        <v>32</v>
      </c>
      <c r="J7" s="7">
        <f t="shared" si="1"/>
        <v>24.08</v>
      </c>
      <c r="K7" s="7">
        <f t="shared" si="2"/>
        <v>62.6</v>
      </c>
      <c r="L7" s="15">
        <v>4</v>
      </c>
      <c r="M7" s="7">
        <f t="shared" si="3"/>
        <v>66.6</v>
      </c>
      <c r="N7" s="14">
        <v>4</v>
      </c>
    </row>
    <row r="8" s="2" customFormat="1" ht="22" customHeight="1" spans="1:14">
      <c r="A8" s="7" t="s">
        <v>33</v>
      </c>
      <c r="B8" s="7" t="s">
        <v>34</v>
      </c>
      <c r="C8" s="7" t="s">
        <v>35</v>
      </c>
      <c r="D8" s="8">
        <v>1</v>
      </c>
      <c r="E8" s="7" t="s">
        <v>31</v>
      </c>
      <c r="F8" s="7">
        <f t="shared" si="0"/>
        <v>38.52</v>
      </c>
      <c r="G8" s="7" t="s">
        <v>20</v>
      </c>
      <c r="H8" s="7"/>
      <c r="I8" s="7" t="s">
        <v>36</v>
      </c>
      <c r="J8" s="7">
        <f t="shared" si="1"/>
        <v>23.4</v>
      </c>
      <c r="K8" s="7">
        <f t="shared" si="2"/>
        <v>61.92</v>
      </c>
      <c r="L8" s="7"/>
      <c r="M8" s="7">
        <f t="shared" si="3"/>
        <v>61.92</v>
      </c>
      <c r="N8" s="7" t="s">
        <v>37</v>
      </c>
    </row>
    <row r="9" s="2" customFormat="1" ht="22" customHeight="1" spans="1:14">
      <c r="A9" s="7" t="s">
        <v>38</v>
      </c>
      <c r="B9" s="7" t="s">
        <v>39</v>
      </c>
      <c r="C9" s="7" t="s">
        <v>35</v>
      </c>
      <c r="D9" s="9"/>
      <c r="E9" s="7" t="s">
        <v>40</v>
      </c>
      <c r="F9" s="7">
        <f t="shared" si="0"/>
        <v>37.38</v>
      </c>
      <c r="G9" s="7" t="s">
        <v>20</v>
      </c>
      <c r="H9" s="7"/>
      <c r="I9" s="7" t="s">
        <v>41</v>
      </c>
      <c r="J9" s="7">
        <f t="shared" si="1"/>
        <v>19.32</v>
      </c>
      <c r="K9" s="7">
        <f t="shared" si="2"/>
        <v>56.7</v>
      </c>
      <c r="L9" s="7"/>
      <c r="M9" s="7">
        <f t="shared" si="3"/>
        <v>56.7</v>
      </c>
      <c r="N9" s="7" t="s">
        <v>42</v>
      </c>
    </row>
    <row r="10" s="2" customFormat="1" ht="22" customHeight="1" spans="1:14">
      <c r="A10" s="7" t="s">
        <v>43</v>
      </c>
      <c r="B10" s="7" t="s">
        <v>44</v>
      </c>
      <c r="C10" s="7" t="s">
        <v>45</v>
      </c>
      <c r="D10" s="8">
        <v>1</v>
      </c>
      <c r="E10" s="7" t="s">
        <v>46</v>
      </c>
      <c r="F10" s="7">
        <f t="shared" si="0"/>
        <v>40.14</v>
      </c>
      <c r="G10" s="7" t="s">
        <v>20</v>
      </c>
      <c r="H10" s="7"/>
      <c r="I10" s="7" t="s">
        <v>47</v>
      </c>
      <c r="J10" s="7">
        <f t="shared" si="1"/>
        <v>24.48</v>
      </c>
      <c r="K10" s="7">
        <f t="shared" si="2"/>
        <v>64.62</v>
      </c>
      <c r="L10" s="7"/>
      <c r="M10" s="7">
        <f t="shared" si="3"/>
        <v>64.62</v>
      </c>
      <c r="N10" s="7" t="s">
        <v>37</v>
      </c>
    </row>
    <row r="11" s="2" customFormat="1" ht="22" customHeight="1" spans="1:14">
      <c r="A11" s="7" t="s">
        <v>48</v>
      </c>
      <c r="B11" s="7" t="s">
        <v>49</v>
      </c>
      <c r="C11" s="7" t="s">
        <v>45</v>
      </c>
      <c r="D11" s="9"/>
      <c r="E11" s="7" t="s">
        <v>50</v>
      </c>
      <c r="F11" s="7">
        <f t="shared" si="0"/>
        <v>34.38</v>
      </c>
      <c r="G11" s="7" t="s">
        <v>20</v>
      </c>
      <c r="H11" s="7"/>
      <c r="I11" s="7" t="s">
        <v>51</v>
      </c>
      <c r="J11" s="7">
        <f t="shared" si="1"/>
        <v>27.92</v>
      </c>
      <c r="K11" s="7">
        <f t="shared" si="2"/>
        <v>62.3</v>
      </c>
      <c r="L11" s="7"/>
      <c r="M11" s="7">
        <f t="shared" si="3"/>
        <v>62.3</v>
      </c>
      <c r="N11" s="7" t="s">
        <v>42</v>
      </c>
    </row>
    <row r="12" s="2" customFormat="1" ht="22" customHeight="1" spans="1:14">
      <c r="A12" s="7" t="s">
        <v>52</v>
      </c>
      <c r="B12" s="7" t="s">
        <v>53</v>
      </c>
      <c r="C12" s="7" t="s">
        <v>54</v>
      </c>
      <c r="D12" s="8">
        <v>1</v>
      </c>
      <c r="E12" s="7" t="s">
        <v>55</v>
      </c>
      <c r="F12" s="7">
        <f t="shared" si="0"/>
        <v>37.74</v>
      </c>
      <c r="G12" s="7" t="s">
        <v>20</v>
      </c>
      <c r="H12" s="7"/>
      <c r="I12" s="7" t="s">
        <v>56</v>
      </c>
      <c r="J12" s="7">
        <f t="shared" si="1"/>
        <v>23.24</v>
      </c>
      <c r="K12" s="7">
        <f t="shared" si="2"/>
        <v>60.98</v>
      </c>
      <c r="L12" s="7"/>
      <c r="M12" s="7">
        <f t="shared" si="3"/>
        <v>60.98</v>
      </c>
      <c r="N12" s="7" t="s">
        <v>37</v>
      </c>
    </row>
    <row r="13" s="2" customFormat="1" ht="22" customHeight="1" spans="1:14">
      <c r="A13" s="7" t="s">
        <v>57</v>
      </c>
      <c r="B13" s="7" t="s">
        <v>58</v>
      </c>
      <c r="C13" s="7" t="s">
        <v>54</v>
      </c>
      <c r="D13" s="9"/>
      <c r="E13" s="7" t="s">
        <v>59</v>
      </c>
      <c r="F13" s="7">
        <f t="shared" si="0"/>
        <v>39.36</v>
      </c>
      <c r="G13" s="7" t="s">
        <v>20</v>
      </c>
      <c r="H13" s="7"/>
      <c r="I13" s="7" t="s">
        <v>60</v>
      </c>
      <c r="J13" s="7">
        <f t="shared" si="1"/>
        <v>19.6</v>
      </c>
      <c r="K13" s="7">
        <f t="shared" si="2"/>
        <v>58.96</v>
      </c>
      <c r="L13" s="7"/>
      <c r="M13" s="7">
        <f t="shared" si="3"/>
        <v>58.96</v>
      </c>
      <c r="N13" s="7" t="s">
        <v>42</v>
      </c>
    </row>
    <row r="14" s="2" customFormat="1" ht="22" customHeight="1" spans="1:14">
      <c r="A14" s="7" t="s">
        <v>61</v>
      </c>
      <c r="B14" s="7" t="s">
        <v>62</v>
      </c>
      <c r="C14" s="7" t="s">
        <v>63</v>
      </c>
      <c r="D14" s="8">
        <v>1</v>
      </c>
      <c r="E14" s="7" t="s">
        <v>64</v>
      </c>
      <c r="F14" s="7">
        <f>E14*0.4</f>
        <v>21.32</v>
      </c>
      <c r="G14" s="7" t="s">
        <v>65</v>
      </c>
      <c r="H14" s="7">
        <f>G14*0.6</f>
        <v>28.74</v>
      </c>
      <c r="I14" s="7" t="s">
        <v>20</v>
      </c>
      <c r="J14" s="7"/>
      <c r="K14" s="7">
        <f>F14+H14</f>
        <v>50.06</v>
      </c>
      <c r="L14" s="7"/>
      <c r="M14" s="7">
        <f>F14+H14</f>
        <v>50.06</v>
      </c>
      <c r="N14" s="7" t="s">
        <v>37</v>
      </c>
    </row>
    <row r="15" s="2" customFormat="1" ht="22" customHeight="1" spans="1:14">
      <c r="A15" s="7" t="s">
        <v>66</v>
      </c>
      <c r="B15" s="7" t="s">
        <v>67</v>
      </c>
      <c r="C15" s="7" t="s">
        <v>63</v>
      </c>
      <c r="D15" s="9"/>
      <c r="E15" s="7" t="s">
        <v>68</v>
      </c>
      <c r="F15" s="7">
        <f>E15*0.4</f>
        <v>19.92</v>
      </c>
      <c r="G15" s="7" t="s">
        <v>69</v>
      </c>
      <c r="H15" s="7">
        <f>G15*0.6</f>
        <v>29.64</v>
      </c>
      <c r="I15" s="7" t="s">
        <v>20</v>
      </c>
      <c r="J15" s="7"/>
      <c r="K15" s="7">
        <f>F15+H15</f>
        <v>49.56</v>
      </c>
      <c r="L15" s="7"/>
      <c r="M15" s="7">
        <f>F15+H15</f>
        <v>49.56</v>
      </c>
      <c r="N15" s="7" t="s">
        <v>42</v>
      </c>
    </row>
    <row r="16" s="2" customFormat="1" ht="22" customHeight="1" spans="1:14">
      <c r="A16" s="7" t="s">
        <v>70</v>
      </c>
      <c r="B16" s="7" t="s">
        <v>71</v>
      </c>
      <c r="C16" s="7" t="s">
        <v>72</v>
      </c>
      <c r="D16" s="8">
        <v>1</v>
      </c>
      <c r="E16" s="7" t="s">
        <v>73</v>
      </c>
      <c r="F16" s="7">
        <f t="shared" ref="F16:F51" si="4">E16*0.4</f>
        <v>23.36</v>
      </c>
      <c r="G16" s="7" t="s">
        <v>74</v>
      </c>
      <c r="H16" s="7">
        <f t="shared" ref="H16:H51" si="5">G16*0.6</f>
        <v>32.1</v>
      </c>
      <c r="I16" s="7" t="s">
        <v>20</v>
      </c>
      <c r="J16" s="7"/>
      <c r="K16" s="7">
        <f t="shared" ref="K16:K51" si="6">F16+H16</f>
        <v>55.46</v>
      </c>
      <c r="L16" s="7"/>
      <c r="M16" s="7">
        <f t="shared" ref="M16:M51" si="7">F16+H16</f>
        <v>55.46</v>
      </c>
      <c r="N16" s="7" t="s">
        <v>37</v>
      </c>
    </row>
    <row r="17" s="2" customFormat="1" ht="22" customHeight="1" spans="1:14">
      <c r="A17" s="7" t="s">
        <v>75</v>
      </c>
      <c r="B17" s="7" t="s">
        <v>76</v>
      </c>
      <c r="C17" s="7" t="s">
        <v>72</v>
      </c>
      <c r="D17" s="9"/>
      <c r="E17" s="7" t="s">
        <v>77</v>
      </c>
      <c r="F17" s="7">
        <f t="shared" si="4"/>
        <v>15.44</v>
      </c>
      <c r="G17" s="7" t="s">
        <v>78</v>
      </c>
      <c r="H17" s="7">
        <f t="shared" si="5"/>
        <v>29.22</v>
      </c>
      <c r="I17" s="7" t="s">
        <v>20</v>
      </c>
      <c r="J17" s="7"/>
      <c r="K17" s="7">
        <f t="shared" si="6"/>
        <v>44.66</v>
      </c>
      <c r="L17" s="7"/>
      <c r="M17" s="7">
        <f t="shared" si="7"/>
        <v>44.66</v>
      </c>
      <c r="N17" s="7" t="s">
        <v>42</v>
      </c>
    </row>
    <row r="18" s="2" customFormat="1" ht="22" customHeight="1" spans="1:14">
      <c r="A18" s="7" t="s">
        <v>79</v>
      </c>
      <c r="B18" s="7" t="s">
        <v>80</v>
      </c>
      <c r="C18" s="7" t="s">
        <v>81</v>
      </c>
      <c r="D18" s="8">
        <v>5</v>
      </c>
      <c r="E18" s="7" t="s">
        <v>82</v>
      </c>
      <c r="F18" s="7">
        <f t="shared" si="4"/>
        <v>19.68</v>
      </c>
      <c r="G18" s="7" t="s">
        <v>83</v>
      </c>
      <c r="H18" s="7">
        <f t="shared" si="5"/>
        <v>42.48</v>
      </c>
      <c r="I18" s="7" t="s">
        <v>20</v>
      </c>
      <c r="J18" s="7"/>
      <c r="K18" s="7">
        <f t="shared" si="6"/>
        <v>62.16</v>
      </c>
      <c r="L18" s="7"/>
      <c r="M18" s="7">
        <f t="shared" si="7"/>
        <v>62.16</v>
      </c>
      <c r="N18" s="7" t="s">
        <v>37</v>
      </c>
    </row>
    <row r="19" s="2" customFormat="1" ht="22" customHeight="1" spans="1:14">
      <c r="A19" s="7" t="s">
        <v>84</v>
      </c>
      <c r="B19" s="7" t="s">
        <v>85</v>
      </c>
      <c r="C19" s="7" t="s">
        <v>81</v>
      </c>
      <c r="D19" s="9"/>
      <c r="E19" s="7" t="s">
        <v>86</v>
      </c>
      <c r="F19" s="7">
        <f t="shared" si="4"/>
        <v>24.32</v>
      </c>
      <c r="G19" s="7" t="s">
        <v>87</v>
      </c>
      <c r="H19" s="7">
        <f t="shared" si="5"/>
        <v>34.44</v>
      </c>
      <c r="I19" s="7" t="s">
        <v>20</v>
      </c>
      <c r="J19" s="7"/>
      <c r="K19" s="7">
        <f t="shared" si="6"/>
        <v>58.76</v>
      </c>
      <c r="L19" s="7"/>
      <c r="M19" s="7">
        <f t="shared" si="7"/>
        <v>58.76</v>
      </c>
      <c r="N19" s="7" t="s">
        <v>42</v>
      </c>
    </row>
    <row r="20" s="2" customFormat="1" ht="22" customHeight="1" spans="1:14">
      <c r="A20" s="7" t="s">
        <v>88</v>
      </c>
      <c r="B20" s="7" t="s">
        <v>89</v>
      </c>
      <c r="C20" s="7" t="s">
        <v>81</v>
      </c>
      <c r="D20" s="9"/>
      <c r="E20" s="7" t="s">
        <v>90</v>
      </c>
      <c r="F20" s="7">
        <f t="shared" si="4"/>
        <v>27.28</v>
      </c>
      <c r="G20" s="7" t="s">
        <v>91</v>
      </c>
      <c r="H20" s="7">
        <f t="shared" si="5"/>
        <v>30.78</v>
      </c>
      <c r="I20" s="7" t="s">
        <v>20</v>
      </c>
      <c r="J20" s="7"/>
      <c r="K20" s="7">
        <f t="shared" si="6"/>
        <v>58.06</v>
      </c>
      <c r="L20" s="7"/>
      <c r="M20" s="7">
        <f t="shared" si="7"/>
        <v>58.06</v>
      </c>
      <c r="N20" s="7" t="s">
        <v>92</v>
      </c>
    </row>
    <row r="21" s="2" customFormat="1" ht="22" customHeight="1" spans="1:14">
      <c r="A21" s="7" t="s">
        <v>93</v>
      </c>
      <c r="B21" s="7" t="s">
        <v>94</v>
      </c>
      <c r="C21" s="7" t="s">
        <v>81</v>
      </c>
      <c r="D21" s="9"/>
      <c r="E21" s="7" t="s">
        <v>95</v>
      </c>
      <c r="F21" s="7">
        <f t="shared" si="4"/>
        <v>22.24</v>
      </c>
      <c r="G21" s="7" t="s">
        <v>96</v>
      </c>
      <c r="H21" s="7">
        <f t="shared" si="5"/>
        <v>34.56</v>
      </c>
      <c r="I21" s="7" t="s">
        <v>20</v>
      </c>
      <c r="J21" s="7"/>
      <c r="K21" s="7">
        <f t="shared" si="6"/>
        <v>56.8</v>
      </c>
      <c r="L21" s="7"/>
      <c r="M21" s="7">
        <f t="shared" si="7"/>
        <v>56.8</v>
      </c>
      <c r="N21" s="7" t="s">
        <v>97</v>
      </c>
    </row>
    <row r="22" s="2" customFormat="1" ht="22" customHeight="1" spans="1:14">
      <c r="A22" s="7" t="s">
        <v>98</v>
      </c>
      <c r="B22" s="7" t="s">
        <v>99</v>
      </c>
      <c r="C22" s="7" t="s">
        <v>81</v>
      </c>
      <c r="D22" s="9"/>
      <c r="E22" s="7" t="s">
        <v>100</v>
      </c>
      <c r="F22" s="7">
        <f t="shared" si="4"/>
        <v>25.04</v>
      </c>
      <c r="G22" s="7" t="s">
        <v>101</v>
      </c>
      <c r="H22" s="7">
        <f t="shared" si="5"/>
        <v>31.74</v>
      </c>
      <c r="I22" s="7" t="s">
        <v>20</v>
      </c>
      <c r="J22" s="7"/>
      <c r="K22" s="7">
        <f t="shared" si="6"/>
        <v>56.78</v>
      </c>
      <c r="L22" s="7"/>
      <c r="M22" s="7">
        <f t="shared" si="7"/>
        <v>56.78</v>
      </c>
      <c r="N22" s="7" t="s">
        <v>102</v>
      </c>
    </row>
    <row r="23" s="2" customFormat="1" ht="22" customHeight="1" spans="1:14">
      <c r="A23" s="7" t="s">
        <v>103</v>
      </c>
      <c r="B23" s="7" t="s">
        <v>104</v>
      </c>
      <c r="C23" s="7" t="s">
        <v>81</v>
      </c>
      <c r="D23" s="9"/>
      <c r="E23" s="7" t="s">
        <v>105</v>
      </c>
      <c r="F23" s="7">
        <f t="shared" si="4"/>
        <v>19.2</v>
      </c>
      <c r="G23" s="7" t="s">
        <v>106</v>
      </c>
      <c r="H23" s="7">
        <f t="shared" si="5"/>
        <v>30.84</v>
      </c>
      <c r="I23" s="7" t="s">
        <v>20</v>
      </c>
      <c r="J23" s="7"/>
      <c r="K23" s="7">
        <f t="shared" si="6"/>
        <v>50.04</v>
      </c>
      <c r="L23" s="7"/>
      <c r="M23" s="7">
        <f t="shared" si="7"/>
        <v>50.04</v>
      </c>
      <c r="N23" s="7" t="s">
        <v>107</v>
      </c>
    </row>
    <row r="24" s="2" customFormat="1" ht="22" customHeight="1" spans="1:14">
      <c r="A24" s="7" t="s">
        <v>108</v>
      </c>
      <c r="B24" s="7" t="s">
        <v>109</v>
      </c>
      <c r="C24" s="7" t="s">
        <v>81</v>
      </c>
      <c r="D24" s="9"/>
      <c r="E24" s="7" t="s">
        <v>74</v>
      </c>
      <c r="F24" s="7">
        <f t="shared" si="4"/>
        <v>21.4</v>
      </c>
      <c r="G24" s="7" t="s">
        <v>110</v>
      </c>
      <c r="H24" s="7">
        <f t="shared" si="5"/>
        <v>28.32</v>
      </c>
      <c r="I24" s="7" t="s">
        <v>20</v>
      </c>
      <c r="J24" s="7"/>
      <c r="K24" s="7">
        <f t="shared" si="6"/>
        <v>49.72</v>
      </c>
      <c r="L24" s="7"/>
      <c r="M24" s="7">
        <f t="shared" si="7"/>
        <v>49.72</v>
      </c>
      <c r="N24" s="7" t="s">
        <v>111</v>
      </c>
    </row>
    <row r="25" s="2" customFormat="1" ht="22" customHeight="1" spans="1:14">
      <c r="A25" s="7" t="s">
        <v>112</v>
      </c>
      <c r="B25" s="7" t="s">
        <v>113</v>
      </c>
      <c r="C25" s="7" t="s">
        <v>81</v>
      </c>
      <c r="D25" s="9"/>
      <c r="E25" s="7" t="s">
        <v>114</v>
      </c>
      <c r="F25" s="7">
        <f t="shared" si="4"/>
        <v>16.76</v>
      </c>
      <c r="G25" s="7" t="s">
        <v>115</v>
      </c>
      <c r="H25" s="7">
        <f t="shared" si="5"/>
        <v>32.76</v>
      </c>
      <c r="I25" s="7" t="s">
        <v>20</v>
      </c>
      <c r="J25" s="7"/>
      <c r="K25" s="7">
        <f t="shared" si="6"/>
        <v>49.52</v>
      </c>
      <c r="L25" s="7"/>
      <c r="M25" s="7">
        <f t="shared" si="7"/>
        <v>49.52</v>
      </c>
      <c r="N25" s="7" t="s">
        <v>116</v>
      </c>
    </row>
    <row r="26" s="2" customFormat="1" ht="22" customHeight="1" spans="1:14">
      <c r="A26" s="7" t="s">
        <v>117</v>
      </c>
      <c r="B26" s="7" t="s">
        <v>118</v>
      </c>
      <c r="C26" s="7" t="s">
        <v>81</v>
      </c>
      <c r="D26" s="9"/>
      <c r="E26" s="7" t="s">
        <v>119</v>
      </c>
      <c r="F26" s="7">
        <f t="shared" si="4"/>
        <v>20.72</v>
      </c>
      <c r="G26" s="7" t="s">
        <v>120</v>
      </c>
      <c r="H26" s="7">
        <f t="shared" si="5"/>
        <v>28.2</v>
      </c>
      <c r="I26" s="7" t="s">
        <v>20</v>
      </c>
      <c r="J26" s="7"/>
      <c r="K26" s="7">
        <f t="shared" si="6"/>
        <v>48.92</v>
      </c>
      <c r="L26" s="7"/>
      <c r="M26" s="7">
        <f t="shared" si="7"/>
        <v>48.92</v>
      </c>
      <c r="N26" s="7" t="s">
        <v>121</v>
      </c>
    </row>
    <row r="27" s="2" customFormat="1" ht="22" customHeight="1" spans="1:14">
      <c r="A27" s="7" t="s">
        <v>122</v>
      </c>
      <c r="B27" s="7" t="s">
        <v>123</v>
      </c>
      <c r="C27" s="7" t="s">
        <v>81</v>
      </c>
      <c r="D27" s="9"/>
      <c r="E27" s="7" t="s">
        <v>124</v>
      </c>
      <c r="F27" s="7">
        <f t="shared" si="4"/>
        <v>21.64</v>
      </c>
      <c r="G27" s="7" t="s">
        <v>125</v>
      </c>
      <c r="H27" s="7">
        <f t="shared" si="5"/>
        <v>26.46</v>
      </c>
      <c r="I27" s="7" t="s">
        <v>20</v>
      </c>
      <c r="J27" s="7"/>
      <c r="K27" s="7">
        <f t="shared" si="6"/>
        <v>48.1</v>
      </c>
      <c r="L27" s="7"/>
      <c r="M27" s="7">
        <f t="shared" si="7"/>
        <v>48.1</v>
      </c>
      <c r="N27" s="7" t="s">
        <v>126</v>
      </c>
    </row>
    <row r="28" s="2" customFormat="1" ht="22" customHeight="1" spans="1:14">
      <c r="A28" s="7" t="s">
        <v>127</v>
      </c>
      <c r="B28" s="7" t="s">
        <v>128</v>
      </c>
      <c r="C28" s="7" t="s">
        <v>129</v>
      </c>
      <c r="D28" s="8">
        <v>1</v>
      </c>
      <c r="E28" s="7" t="s">
        <v>130</v>
      </c>
      <c r="F28" s="7">
        <f t="shared" si="4"/>
        <v>25.08</v>
      </c>
      <c r="G28" s="7" t="s">
        <v>131</v>
      </c>
      <c r="H28" s="7">
        <f t="shared" si="5"/>
        <v>27.42</v>
      </c>
      <c r="I28" s="7" t="s">
        <v>20</v>
      </c>
      <c r="J28" s="7"/>
      <c r="K28" s="7">
        <f t="shared" si="6"/>
        <v>52.5</v>
      </c>
      <c r="L28" s="7"/>
      <c r="M28" s="7">
        <f t="shared" si="7"/>
        <v>52.5</v>
      </c>
      <c r="N28" s="7" t="s">
        <v>37</v>
      </c>
    </row>
    <row r="29" s="2" customFormat="1" ht="22" customHeight="1" spans="1:14">
      <c r="A29" s="7" t="s">
        <v>132</v>
      </c>
      <c r="B29" s="7" t="s">
        <v>133</v>
      </c>
      <c r="C29" s="7" t="s">
        <v>129</v>
      </c>
      <c r="D29" s="9"/>
      <c r="E29" s="7" t="s">
        <v>134</v>
      </c>
      <c r="F29" s="7">
        <f t="shared" si="4"/>
        <v>23.64</v>
      </c>
      <c r="G29" s="7" t="s">
        <v>135</v>
      </c>
      <c r="H29" s="7">
        <f t="shared" si="5"/>
        <v>28.86</v>
      </c>
      <c r="I29" s="7" t="s">
        <v>20</v>
      </c>
      <c r="J29" s="7"/>
      <c r="K29" s="7">
        <f t="shared" si="6"/>
        <v>52.5</v>
      </c>
      <c r="L29" s="7"/>
      <c r="M29" s="7">
        <f t="shared" si="7"/>
        <v>52.5</v>
      </c>
      <c r="N29" s="15">
        <v>1</v>
      </c>
    </row>
    <row r="30" s="2" customFormat="1" ht="22" customHeight="1" spans="1:14">
      <c r="A30" s="7" t="s">
        <v>136</v>
      </c>
      <c r="B30" s="7" t="s">
        <v>137</v>
      </c>
      <c r="C30" s="7" t="s">
        <v>138</v>
      </c>
      <c r="D30" s="8">
        <v>1</v>
      </c>
      <c r="E30" s="7" t="s">
        <v>139</v>
      </c>
      <c r="F30" s="7">
        <f t="shared" si="4"/>
        <v>21.56</v>
      </c>
      <c r="G30" s="7" t="s">
        <v>140</v>
      </c>
      <c r="H30" s="7">
        <f t="shared" si="5"/>
        <v>32.28</v>
      </c>
      <c r="I30" s="7" t="s">
        <v>20</v>
      </c>
      <c r="J30" s="7"/>
      <c r="K30" s="7">
        <f t="shared" si="6"/>
        <v>53.84</v>
      </c>
      <c r="L30" s="7"/>
      <c r="M30" s="7">
        <f t="shared" si="7"/>
        <v>53.84</v>
      </c>
      <c r="N30" s="7" t="s">
        <v>37</v>
      </c>
    </row>
    <row r="31" s="2" customFormat="1" ht="22" customHeight="1" spans="1:14">
      <c r="A31" s="7" t="s">
        <v>141</v>
      </c>
      <c r="B31" s="7" t="s">
        <v>142</v>
      </c>
      <c r="C31" s="7" t="s">
        <v>138</v>
      </c>
      <c r="D31" s="9"/>
      <c r="E31" s="7" t="s">
        <v>115</v>
      </c>
      <c r="F31" s="7">
        <f t="shared" si="4"/>
        <v>21.84</v>
      </c>
      <c r="G31" s="7" t="s">
        <v>143</v>
      </c>
      <c r="H31" s="7">
        <f t="shared" si="5"/>
        <v>24.78</v>
      </c>
      <c r="I31" s="7" t="s">
        <v>20</v>
      </c>
      <c r="J31" s="7"/>
      <c r="K31" s="7">
        <f t="shared" si="6"/>
        <v>46.62</v>
      </c>
      <c r="L31" s="7"/>
      <c r="M31" s="7">
        <f t="shared" si="7"/>
        <v>46.62</v>
      </c>
      <c r="N31" s="7" t="s">
        <v>42</v>
      </c>
    </row>
    <row r="32" s="2" customFormat="1" ht="22" customHeight="1" spans="1:14">
      <c r="A32" s="7" t="s">
        <v>144</v>
      </c>
      <c r="B32" s="7" t="s">
        <v>145</v>
      </c>
      <c r="C32" s="7" t="s">
        <v>146</v>
      </c>
      <c r="D32" s="8">
        <v>2</v>
      </c>
      <c r="E32" s="7" t="s">
        <v>147</v>
      </c>
      <c r="F32" s="7">
        <f t="shared" si="4"/>
        <v>21.28</v>
      </c>
      <c r="G32" s="7" t="s">
        <v>148</v>
      </c>
      <c r="H32" s="7">
        <f t="shared" si="5"/>
        <v>31.68</v>
      </c>
      <c r="I32" s="7" t="s">
        <v>20</v>
      </c>
      <c r="J32" s="7"/>
      <c r="K32" s="7">
        <f t="shared" si="6"/>
        <v>52.96</v>
      </c>
      <c r="L32" s="7"/>
      <c r="M32" s="7">
        <f t="shared" si="7"/>
        <v>52.96</v>
      </c>
      <c r="N32" s="7" t="s">
        <v>37</v>
      </c>
    </row>
    <row r="33" s="2" customFormat="1" ht="22" customHeight="1" spans="1:14">
      <c r="A33" s="7" t="s">
        <v>149</v>
      </c>
      <c r="B33" s="7" t="s">
        <v>150</v>
      </c>
      <c r="C33" s="7" t="s">
        <v>146</v>
      </c>
      <c r="D33" s="9"/>
      <c r="E33" s="7" t="s">
        <v>151</v>
      </c>
      <c r="F33" s="7">
        <f t="shared" si="4"/>
        <v>16</v>
      </c>
      <c r="G33" s="7" t="s">
        <v>152</v>
      </c>
      <c r="H33" s="7">
        <f t="shared" si="5"/>
        <v>32.94</v>
      </c>
      <c r="I33" s="7" t="s">
        <v>20</v>
      </c>
      <c r="J33" s="7"/>
      <c r="K33" s="7">
        <f t="shared" si="6"/>
        <v>48.94</v>
      </c>
      <c r="L33" s="7"/>
      <c r="M33" s="7">
        <f t="shared" si="7"/>
        <v>48.94</v>
      </c>
      <c r="N33" s="7" t="s">
        <v>42</v>
      </c>
    </row>
    <row r="34" s="2" customFormat="1" ht="22" customHeight="1" spans="1:14">
      <c r="A34" s="7" t="s">
        <v>153</v>
      </c>
      <c r="B34" s="7" t="s">
        <v>154</v>
      </c>
      <c r="C34" s="7" t="s">
        <v>146</v>
      </c>
      <c r="D34" s="9"/>
      <c r="E34" s="7" t="s">
        <v>155</v>
      </c>
      <c r="F34" s="7">
        <f t="shared" si="4"/>
        <v>18.12</v>
      </c>
      <c r="G34" s="7" t="s">
        <v>156</v>
      </c>
      <c r="H34" s="7">
        <f t="shared" si="5"/>
        <v>28.02</v>
      </c>
      <c r="I34" s="7" t="s">
        <v>20</v>
      </c>
      <c r="J34" s="7"/>
      <c r="K34" s="7">
        <f t="shared" si="6"/>
        <v>46.14</v>
      </c>
      <c r="L34" s="7"/>
      <c r="M34" s="7">
        <f t="shared" si="7"/>
        <v>46.14</v>
      </c>
      <c r="N34" s="7" t="s">
        <v>92</v>
      </c>
    </row>
    <row r="35" s="2" customFormat="1" ht="22" customHeight="1" spans="1:14">
      <c r="A35" s="7" t="s">
        <v>157</v>
      </c>
      <c r="B35" s="7" t="s">
        <v>158</v>
      </c>
      <c r="C35" s="7" t="s">
        <v>146</v>
      </c>
      <c r="D35" s="9"/>
      <c r="E35" s="7" t="s">
        <v>159</v>
      </c>
      <c r="F35" s="7">
        <f t="shared" si="4"/>
        <v>18.08</v>
      </c>
      <c r="G35" s="7" t="s">
        <v>156</v>
      </c>
      <c r="H35" s="7">
        <f t="shared" si="5"/>
        <v>28.02</v>
      </c>
      <c r="I35" s="7" t="s">
        <v>20</v>
      </c>
      <c r="J35" s="7"/>
      <c r="K35" s="7">
        <f t="shared" si="6"/>
        <v>46.1</v>
      </c>
      <c r="L35" s="7"/>
      <c r="M35" s="7">
        <f t="shared" si="7"/>
        <v>46.1</v>
      </c>
      <c r="N35" s="7" t="s">
        <v>97</v>
      </c>
    </row>
    <row r="36" s="2" customFormat="1" ht="22" customHeight="1" spans="1:14">
      <c r="A36" s="7" t="s">
        <v>160</v>
      </c>
      <c r="B36" s="7" t="s">
        <v>161</v>
      </c>
      <c r="C36" s="7" t="s">
        <v>162</v>
      </c>
      <c r="D36" s="8">
        <v>1</v>
      </c>
      <c r="E36" s="7" t="s">
        <v>163</v>
      </c>
      <c r="F36" s="7">
        <f t="shared" si="4"/>
        <v>23.76</v>
      </c>
      <c r="G36" s="7" t="s">
        <v>164</v>
      </c>
      <c r="H36" s="7">
        <f t="shared" si="5"/>
        <v>27</v>
      </c>
      <c r="I36" s="7" t="s">
        <v>20</v>
      </c>
      <c r="J36" s="7"/>
      <c r="K36" s="7">
        <f t="shared" si="6"/>
        <v>50.76</v>
      </c>
      <c r="L36" s="7"/>
      <c r="M36" s="7">
        <f t="shared" si="7"/>
        <v>50.76</v>
      </c>
      <c r="N36" s="7" t="s">
        <v>37</v>
      </c>
    </row>
    <row r="37" s="2" customFormat="1" ht="22" customHeight="1" spans="1:14">
      <c r="A37" s="7" t="s">
        <v>165</v>
      </c>
      <c r="B37" s="7" t="s">
        <v>166</v>
      </c>
      <c r="C37" s="7" t="s">
        <v>162</v>
      </c>
      <c r="D37" s="9"/>
      <c r="E37" s="7" t="s">
        <v>167</v>
      </c>
      <c r="F37" s="7">
        <f t="shared" si="4"/>
        <v>23.56</v>
      </c>
      <c r="G37" s="7" t="s">
        <v>168</v>
      </c>
      <c r="H37" s="7">
        <f t="shared" si="5"/>
        <v>23.34</v>
      </c>
      <c r="I37" s="7" t="s">
        <v>20</v>
      </c>
      <c r="J37" s="7"/>
      <c r="K37" s="7">
        <f t="shared" si="6"/>
        <v>46.9</v>
      </c>
      <c r="L37" s="7"/>
      <c r="M37" s="7">
        <f t="shared" si="7"/>
        <v>46.9</v>
      </c>
      <c r="N37" s="7" t="s">
        <v>42</v>
      </c>
    </row>
    <row r="38" s="2" customFormat="1" ht="22" customHeight="1" spans="1:14">
      <c r="A38" s="7" t="s">
        <v>169</v>
      </c>
      <c r="B38" s="7" t="s">
        <v>170</v>
      </c>
      <c r="C38" s="7" t="s">
        <v>171</v>
      </c>
      <c r="D38" s="8">
        <v>1</v>
      </c>
      <c r="E38" s="7" t="s">
        <v>172</v>
      </c>
      <c r="F38" s="7">
        <f t="shared" si="4"/>
        <v>17.28</v>
      </c>
      <c r="G38" s="7" t="s">
        <v>156</v>
      </c>
      <c r="H38" s="7">
        <f t="shared" si="5"/>
        <v>28.02</v>
      </c>
      <c r="I38" s="7" t="s">
        <v>20</v>
      </c>
      <c r="J38" s="7"/>
      <c r="K38" s="7">
        <f t="shared" si="6"/>
        <v>45.3</v>
      </c>
      <c r="L38" s="7"/>
      <c r="M38" s="7">
        <f t="shared" si="7"/>
        <v>45.3</v>
      </c>
      <c r="N38" s="14">
        <v>1</v>
      </c>
    </row>
    <row r="39" s="2" customFormat="1" ht="22" customHeight="1" spans="1:14">
      <c r="A39" s="7" t="s">
        <v>173</v>
      </c>
      <c r="B39" s="7" t="s">
        <v>174</v>
      </c>
      <c r="C39" s="7" t="s">
        <v>171</v>
      </c>
      <c r="D39" s="9"/>
      <c r="E39" s="7" t="s">
        <v>175</v>
      </c>
      <c r="F39" s="7">
        <f t="shared" si="4"/>
        <v>20.76</v>
      </c>
      <c r="G39" s="7" t="s">
        <v>176</v>
      </c>
      <c r="H39" s="7">
        <f t="shared" si="5"/>
        <v>23.76</v>
      </c>
      <c r="I39" s="7" t="s">
        <v>20</v>
      </c>
      <c r="J39" s="7"/>
      <c r="K39" s="7">
        <f t="shared" si="6"/>
        <v>44.52</v>
      </c>
      <c r="L39" s="7"/>
      <c r="M39" s="7">
        <f t="shared" si="7"/>
        <v>44.52</v>
      </c>
      <c r="N39" s="14">
        <v>2</v>
      </c>
    </row>
    <row r="40" s="2" customFormat="1" ht="22" customHeight="1" spans="1:14">
      <c r="A40" s="10" t="s">
        <v>177</v>
      </c>
      <c r="B40" s="10" t="s">
        <v>178</v>
      </c>
      <c r="C40" s="10" t="s">
        <v>179</v>
      </c>
      <c r="D40" s="11">
        <v>4</v>
      </c>
      <c r="E40" s="10" t="s">
        <v>180</v>
      </c>
      <c r="F40" s="10">
        <f t="shared" si="4"/>
        <v>17.8</v>
      </c>
      <c r="G40" s="10" t="s">
        <v>181</v>
      </c>
      <c r="H40" s="10">
        <f t="shared" si="5"/>
        <v>33.96</v>
      </c>
      <c r="I40" s="10" t="s">
        <v>20</v>
      </c>
      <c r="J40" s="10"/>
      <c r="K40" s="10">
        <f t="shared" si="6"/>
        <v>51.76</v>
      </c>
      <c r="L40" s="10"/>
      <c r="M40" s="10">
        <f t="shared" si="7"/>
        <v>51.76</v>
      </c>
      <c r="N40" s="11">
        <v>1</v>
      </c>
    </row>
    <row r="41" s="2" customFormat="1" ht="22" customHeight="1" spans="1:14">
      <c r="A41" s="12" t="s">
        <v>182</v>
      </c>
      <c r="B41" s="12" t="s">
        <v>183</v>
      </c>
      <c r="C41" s="12" t="s">
        <v>179</v>
      </c>
      <c r="D41" s="13"/>
      <c r="E41" s="12" t="s">
        <v>74</v>
      </c>
      <c r="F41" s="12">
        <f t="shared" si="4"/>
        <v>21.4</v>
      </c>
      <c r="G41" s="12" t="s">
        <v>184</v>
      </c>
      <c r="H41" s="12">
        <f t="shared" si="5"/>
        <v>27.6</v>
      </c>
      <c r="I41" s="12" t="s">
        <v>20</v>
      </c>
      <c r="J41" s="12"/>
      <c r="K41" s="12">
        <f t="shared" si="6"/>
        <v>49</v>
      </c>
      <c r="L41" s="12"/>
      <c r="M41" s="12">
        <f t="shared" si="7"/>
        <v>49</v>
      </c>
      <c r="N41" s="13">
        <v>2</v>
      </c>
    </row>
    <row r="42" s="2" customFormat="1" ht="22" customHeight="1" spans="1:14">
      <c r="A42" s="12" t="s">
        <v>185</v>
      </c>
      <c r="B42" s="12" t="s">
        <v>186</v>
      </c>
      <c r="C42" s="12" t="s">
        <v>179</v>
      </c>
      <c r="D42" s="13"/>
      <c r="E42" s="12" t="s">
        <v>187</v>
      </c>
      <c r="F42" s="12">
        <f t="shared" si="4"/>
        <v>24.76</v>
      </c>
      <c r="G42" s="12" t="s">
        <v>188</v>
      </c>
      <c r="H42" s="12">
        <f t="shared" si="5"/>
        <v>24.12</v>
      </c>
      <c r="I42" s="12" t="s">
        <v>20</v>
      </c>
      <c r="J42" s="12"/>
      <c r="K42" s="12">
        <f t="shared" si="6"/>
        <v>48.88</v>
      </c>
      <c r="L42" s="12"/>
      <c r="M42" s="12">
        <f t="shared" si="7"/>
        <v>48.88</v>
      </c>
      <c r="N42" s="13">
        <v>3</v>
      </c>
    </row>
    <row r="43" s="2" customFormat="1" ht="22" customHeight="1" spans="1:14">
      <c r="A43" s="12" t="s">
        <v>189</v>
      </c>
      <c r="B43" s="12" t="s">
        <v>190</v>
      </c>
      <c r="C43" s="12" t="s">
        <v>179</v>
      </c>
      <c r="D43" s="13"/>
      <c r="E43" s="12" t="s">
        <v>191</v>
      </c>
      <c r="F43" s="12">
        <f t="shared" si="4"/>
        <v>20.2</v>
      </c>
      <c r="G43" s="12" t="s">
        <v>192</v>
      </c>
      <c r="H43" s="12">
        <f t="shared" si="5"/>
        <v>28.26</v>
      </c>
      <c r="I43" s="12" t="s">
        <v>20</v>
      </c>
      <c r="J43" s="12"/>
      <c r="K43" s="12">
        <f t="shared" si="6"/>
        <v>48.46</v>
      </c>
      <c r="L43" s="12"/>
      <c r="M43" s="12">
        <f t="shared" si="7"/>
        <v>48.46</v>
      </c>
      <c r="N43" s="13">
        <v>4</v>
      </c>
    </row>
    <row r="44" s="2" customFormat="1" ht="22" customHeight="1" spans="1:14">
      <c r="A44" s="12" t="s">
        <v>193</v>
      </c>
      <c r="B44" s="12" t="s">
        <v>194</v>
      </c>
      <c r="C44" s="12" t="s">
        <v>179</v>
      </c>
      <c r="D44" s="13"/>
      <c r="E44" s="12" t="s">
        <v>195</v>
      </c>
      <c r="F44" s="12">
        <f t="shared" si="4"/>
        <v>17.36</v>
      </c>
      <c r="G44" s="12" t="s">
        <v>196</v>
      </c>
      <c r="H44" s="12">
        <f t="shared" si="5"/>
        <v>30.96</v>
      </c>
      <c r="I44" s="12" t="s">
        <v>20</v>
      </c>
      <c r="J44" s="12"/>
      <c r="K44" s="12">
        <f t="shared" si="6"/>
        <v>48.32</v>
      </c>
      <c r="L44" s="12"/>
      <c r="M44" s="12">
        <f t="shared" si="7"/>
        <v>48.32</v>
      </c>
      <c r="N44" s="13">
        <v>5</v>
      </c>
    </row>
    <row r="45" s="2" customFormat="1" ht="22" customHeight="1" spans="1:14">
      <c r="A45" s="12" t="s">
        <v>197</v>
      </c>
      <c r="B45" s="12" t="s">
        <v>198</v>
      </c>
      <c r="C45" s="12" t="s">
        <v>179</v>
      </c>
      <c r="D45" s="13"/>
      <c r="E45" s="12" t="s">
        <v>199</v>
      </c>
      <c r="F45" s="12">
        <f t="shared" si="4"/>
        <v>21.48</v>
      </c>
      <c r="G45" s="12" t="s">
        <v>200</v>
      </c>
      <c r="H45" s="12">
        <f t="shared" si="5"/>
        <v>25.32</v>
      </c>
      <c r="I45" s="12" t="s">
        <v>20</v>
      </c>
      <c r="J45" s="12"/>
      <c r="K45" s="12">
        <f t="shared" si="6"/>
        <v>46.8</v>
      </c>
      <c r="L45" s="12"/>
      <c r="M45" s="12">
        <f t="shared" si="7"/>
        <v>46.8</v>
      </c>
      <c r="N45" s="13">
        <v>6</v>
      </c>
    </row>
    <row r="46" s="2" customFormat="1" ht="22" customHeight="1" spans="1:14">
      <c r="A46" s="12" t="s">
        <v>201</v>
      </c>
      <c r="B46" s="12" t="s">
        <v>202</v>
      </c>
      <c r="C46" s="12" t="s">
        <v>179</v>
      </c>
      <c r="D46" s="13"/>
      <c r="E46" s="12" t="s">
        <v>191</v>
      </c>
      <c r="F46" s="12">
        <f t="shared" si="4"/>
        <v>20.2</v>
      </c>
      <c r="G46" s="12" t="s">
        <v>172</v>
      </c>
      <c r="H46" s="12">
        <f t="shared" si="5"/>
        <v>25.92</v>
      </c>
      <c r="I46" s="12" t="s">
        <v>20</v>
      </c>
      <c r="J46" s="12"/>
      <c r="K46" s="12">
        <f t="shared" si="6"/>
        <v>46.12</v>
      </c>
      <c r="L46" s="12"/>
      <c r="M46" s="12">
        <f t="shared" si="7"/>
        <v>46.12</v>
      </c>
      <c r="N46" s="13">
        <v>7</v>
      </c>
    </row>
    <row r="47" s="2" customFormat="1" ht="22" customHeight="1" spans="1:14">
      <c r="A47" s="12" t="s">
        <v>203</v>
      </c>
      <c r="B47" s="12" t="s">
        <v>204</v>
      </c>
      <c r="C47" s="12" t="s">
        <v>179</v>
      </c>
      <c r="D47" s="13"/>
      <c r="E47" s="12" t="s">
        <v>205</v>
      </c>
      <c r="F47" s="12">
        <f t="shared" si="4"/>
        <v>18.32</v>
      </c>
      <c r="G47" s="12" t="s">
        <v>206</v>
      </c>
      <c r="H47" s="12">
        <f t="shared" si="5"/>
        <v>27.36</v>
      </c>
      <c r="I47" s="12" t="s">
        <v>20</v>
      </c>
      <c r="J47" s="12"/>
      <c r="K47" s="12">
        <f t="shared" si="6"/>
        <v>45.68</v>
      </c>
      <c r="L47" s="12"/>
      <c r="M47" s="12">
        <f t="shared" si="7"/>
        <v>45.68</v>
      </c>
      <c r="N47" s="13">
        <v>8</v>
      </c>
    </row>
    <row r="48" s="2" customFormat="1" ht="22" customHeight="1" spans="1:14">
      <c r="A48" s="12" t="s">
        <v>207</v>
      </c>
      <c r="B48" s="12" t="s">
        <v>208</v>
      </c>
      <c r="C48" s="12" t="s">
        <v>209</v>
      </c>
      <c r="D48" s="13">
        <v>1</v>
      </c>
      <c r="E48" s="12" t="s">
        <v>210</v>
      </c>
      <c r="F48" s="12">
        <f t="shared" si="4"/>
        <v>20.6</v>
      </c>
      <c r="G48" s="12" t="s">
        <v>211</v>
      </c>
      <c r="H48" s="12">
        <f t="shared" si="5"/>
        <v>29.34</v>
      </c>
      <c r="I48" s="12" t="s">
        <v>20</v>
      </c>
      <c r="J48" s="12"/>
      <c r="K48" s="12">
        <f t="shared" si="6"/>
        <v>49.94</v>
      </c>
      <c r="L48" s="12"/>
      <c r="M48" s="12">
        <f t="shared" si="7"/>
        <v>49.94</v>
      </c>
      <c r="N48" s="12" t="s">
        <v>37</v>
      </c>
    </row>
    <row r="49" s="2" customFormat="1" ht="22" customHeight="1" spans="1:14">
      <c r="A49" s="12" t="s">
        <v>212</v>
      </c>
      <c r="B49" s="12" t="s">
        <v>213</v>
      </c>
      <c r="C49" s="12" t="s">
        <v>209</v>
      </c>
      <c r="D49" s="13"/>
      <c r="E49" s="12" t="s">
        <v>214</v>
      </c>
      <c r="F49" s="12">
        <f t="shared" si="4"/>
        <v>15.8</v>
      </c>
      <c r="G49" s="12" t="s">
        <v>215</v>
      </c>
      <c r="H49" s="12">
        <f t="shared" si="5"/>
        <v>30.54</v>
      </c>
      <c r="I49" s="12" t="s">
        <v>20</v>
      </c>
      <c r="J49" s="12"/>
      <c r="K49" s="12">
        <f t="shared" si="6"/>
        <v>46.34</v>
      </c>
      <c r="L49" s="12"/>
      <c r="M49" s="12">
        <f t="shared" si="7"/>
        <v>46.34</v>
      </c>
      <c r="N49" s="12" t="s">
        <v>42</v>
      </c>
    </row>
    <row r="50" s="2" customFormat="1" ht="22" customHeight="1" spans="1:14">
      <c r="A50" s="12" t="s">
        <v>216</v>
      </c>
      <c r="B50" s="12" t="s">
        <v>217</v>
      </c>
      <c r="C50" s="12" t="s">
        <v>218</v>
      </c>
      <c r="D50" s="13">
        <v>1</v>
      </c>
      <c r="E50" s="12" t="s">
        <v>219</v>
      </c>
      <c r="F50" s="12">
        <f t="shared" si="4"/>
        <v>24.52</v>
      </c>
      <c r="G50" s="12" t="s">
        <v>220</v>
      </c>
      <c r="H50" s="12">
        <f t="shared" si="5"/>
        <v>25.68</v>
      </c>
      <c r="I50" s="12" t="s">
        <v>20</v>
      </c>
      <c r="J50" s="12"/>
      <c r="K50" s="12">
        <f t="shared" si="6"/>
        <v>50.2</v>
      </c>
      <c r="L50" s="12"/>
      <c r="M50" s="12">
        <f t="shared" si="7"/>
        <v>50.2</v>
      </c>
      <c r="N50" s="12" t="s">
        <v>37</v>
      </c>
    </row>
    <row r="51" s="2" customFormat="1" ht="22" customHeight="1" spans="1:14">
      <c r="A51" s="12" t="s">
        <v>221</v>
      </c>
      <c r="B51" s="12" t="s">
        <v>222</v>
      </c>
      <c r="C51" s="12" t="s">
        <v>218</v>
      </c>
      <c r="D51" s="13"/>
      <c r="E51" s="12" t="s">
        <v>101</v>
      </c>
      <c r="F51" s="12">
        <f t="shared" si="4"/>
        <v>21.16</v>
      </c>
      <c r="G51" s="12" t="s">
        <v>131</v>
      </c>
      <c r="H51" s="12">
        <f t="shared" si="5"/>
        <v>27.42</v>
      </c>
      <c r="I51" s="12" t="s">
        <v>20</v>
      </c>
      <c r="J51" s="12"/>
      <c r="K51" s="12">
        <f t="shared" si="6"/>
        <v>48.58</v>
      </c>
      <c r="L51" s="12"/>
      <c r="M51" s="12">
        <f t="shared" si="7"/>
        <v>48.58</v>
      </c>
      <c r="N51" s="12" t="s">
        <v>42</v>
      </c>
    </row>
    <row r="52" s="2" customFormat="1" ht="22" customHeight="1" spans="1:14">
      <c r="A52" s="12" t="s">
        <v>223</v>
      </c>
      <c r="B52" s="12" t="s">
        <v>224</v>
      </c>
      <c r="C52" s="12" t="s">
        <v>225</v>
      </c>
      <c r="D52" s="13">
        <v>1</v>
      </c>
      <c r="E52" s="12" t="s">
        <v>226</v>
      </c>
      <c r="F52" s="12">
        <f t="shared" ref="F52:F55" si="8">E52*0.4</f>
        <v>22.32</v>
      </c>
      <c r="G52" s="12" t="s">
        <v>135</v>
      </c>
      <c r="H52" s="12">
        <f t="shared" ref="H52:H55" si="9">G52*0.6</f>
        <v>28.86</v>
      </c>
      <c r="I52" s="12" t="s">
        <v>20</v>
      </c>
      <c r="J52" s="12"/>
      <c r="K52" s="12">
        <f t="shared" ref="K52:K55" si="10">F52+H52</f>
        <v>51.18</v>
      </c>
      <c r="L52" s="12"/>
      <c r="M52" s="12">
        <f t="shared" ref="M52:M55" si="11">F52+H52</f>
        <v>51.18</v>
      </c>
      <c r="N52" s="12" t="s">
        <v>37</v>
      </c>
    </row>
    <row r="53" s="2" customFormat="1" ht="22" customHeight="1" spans="1:14">
      <c r="A53" s="12" t="s">
        <v>227</v>
      </c>
      <c r="B53" s="12" t="s">
        <v>228</v>
      </c>
      <c r="C53" s="12" t="s">
        <v>225</v>
      </c>
      <c r="D53" s="13"/>
      <c r="E53" s="12" t="s">
        <v>229</v>
      </c>
      <c r="F53" s="12">
        <f t="shared" si="8"/>
        <v>17.48</v>
      </c>
      <c r="G53" s="12" t="s">
        <v>230</v>
      </c>
      <c r="H53" s="12">
        <f t="shared" si="9"/>
        <v>17.46</v>
      </c>
      <c r="I53" s="12" t="s">
        <v>20</v>
      </c>
      <c r="J53" s="12"/>
      <c r="K53" s="12">
        <f t="shared" si="10"/>
        <v>34.94</v>
      </c>
      <c r="L53" s="12"/>
      <c r="M53" s="12">
        <f t="shared" si="11"/>
        <v>34.94</v>
      </c>
      <c r="N53" s="12" t="s">
        <v>42</v>
      </c>
    </row>
    <row r="54" s="2" customFormat="1" ht="22" customHeight="1" spans="1:14">
      <c r="A54" s="12" t="s">
        <v>231</v>
      </c>
      <c r="B54" s="12" t="s">
        <v>232</v>
      </c>
      <c r="C54" s="12" t="s">
        <v>233</v>
      </c>
      <c r="D54" s="13">
        <v>1</v>
      </c>
      <c r="E54" s="12" t="s">
        <v>69</v>
      </c>
      <c r="F54" s="12">
        <f t="shared" si="8"/>
        <v>19.76</v>
      </c>
      <c r="G54" s="12" t="s">
        <v>234</v>
      </c>
      <c r="H54" s="12">
        <f t="shared" si="9"/>
        <v>33.9</v>
      </c>
      <c r="I54" s="12" t="s">
        <v>20</v>
      </c>
      <c r="J54" s="12"/>
      <c r="K54" s="12">
        <f t="shared" si="10"/>
        <v>53.66</v>
      </c>
      <c r="L54" s="12"/>
      <c r="M54" s="12">
        <f t="shared" si="11"/>
        <v>53.66</v>
      </c>
      <c r="N54" s="12" t="s">
        <v>37</v>
      </c>
    </row>
    <row r="55" s="2" customFormat="1" ht="22" customHeight="1" spans="1:14">
      <c r="A55" s="12" t="s">
        <v>235</v>
      </c>
      <c r="B55" s="12" t="s">
        <v>236</v>
      </c>
      <c r="C55" s="12" t="s">
        <v>233</v>
      </c>
      <c r="D55" s="13"/>
      <c r="E55" s="12" t="s">
        <v>237</v>
      </c>
      <c r="F55" s="12">
        <f t="shared" si="8"/>
        <v>21.24</v>
      </c>
      <c r="G55" s="12" t="s">
        <v>238</v>
      </c>
      <c r="H55" s="12">
        <f t="shared" si="9"/>
        <v>28.92</v>
      </c>
      <c r="I55" s="12" t="s">
        <v>20</v>
      </c>
      <c r="J55" s="12"/>
      <c r="K55" s="12">
        <f t="shared" si="10"/>
        <v>50.16</v>
      </c>
      <c r="L55" s="12"/>
      <c r="M55" s="12">
        <f t="shared" si="11"/>
        <v>50.16</v>
      </c>
      <c r="N55" s="12" t="s">
        <v>42</v>
      </c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</sheetData>
  <sortState ref="A406:P410">
    <sortCondition ref="M406:M410" descending="1"/>
  </sortState>
  <mergeCells count="18">
    <mergeCell ref="A2:N2"/>
    <mergeCell ref="D4:D7"/>
    <mergeCell ref="D8:D9"/>
    <mergeCell ref="D10:D11"/>
    <mergeCell ref="D12:D13"/>
    <mergeCell ref="D14:D15"/>
    <mergeCell ref="D16:D17"/>
    <mergeCell ref="D18:D27"/>
    <mergeCell ref="D28:D29"/>
    <mergeCell ref="D30:D31"/>
    <mergeCell ref="D32:D35"/>
    <mergeCell ref="D36:D37"/>
    <mergeCell ref="D38:D39"/>
    <mergeCell ref="D40:D47"/>
    <mergeCell ref="D48:D49"/>
    <mergeCell ref="D50:D51"/>
    <mergeCell ref="D52:D53"/>
    <mergeCell ref="D54:D55"/>
  </mergeCells>
  <printOptions horizontalCentered="1"/>
  <pageMargins left="0.1" right="0.1" top="0.5" bottom="0.5" header="0.3" footer="0.3"/>
  <pageSetup paperSize="1" orientation="portrait"/>
  <headerFooter>
    <oddFooter>&amp;C第&amp;P页，共 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aaa</cp:lastModifiedBy>
  <dcterms:created xsi:type="dcterms:W3CDTF">2020-10-22T10:32:00Z</dcterms:created>
  <dcterms:modified xsi:type="dcterms:W3CDTF">2020-11-05T05:40:07Z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2052-10.8.2.6870</vt:lpwstr>
  </property>
</Properties>
</file>